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defaultThemeVersion="124226"/>
  <xr:revisionPtr revIDLastSave="0" documentId="13_ncr:1_{98DFC93E-0A1E-4A88-8073-312BCFB3B1AD}" xr6:coauthVersionLast="44" xr6:coauthVersionMax="45" xr10:uidLastSave="{00000000-0000-0000-0000-000000000000}"/>
  <bookViews>
    <workbookView xWindow="3800" yWindow="3800" windowWidth="20720" windowHeight="13280" xr2:uid="{00000000-000D-0000-FFFF-FFFF00000000}"/>
  </bookViews>
  <sheets>
    <sheet name="Logements" sheetId="1" r:id="rId1"/>
  </sheets>
  <definedNames>
    <definedName name="_xlnm.Print_Area" localSheetId="0">Logements!$A$1:$J$39</definedName>
    <definedName name="_xlnm.Print_Titles" localSheetId="0">Logements!$1:$11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  <c r="J27" i="1"/>
  <c r="I27" i="1"/>
  <c r="H27" i="1"/>
  <c r="J26" i="1"/>
  <c r="I26" i="1"/>
  <c r="H26" i="1"/>
  <c r="J25" i="1"/>
  <c r="I25" i="1"/>
  <c r="H25" i="1"/>
  <c r="J24" i="1"/>
  <c r="I24" i="1"/>
  <c r="H24" i="1"/>
  <c r="C26" i="1"/>
  <c r="D25" i="1"/>
  <c r="D24" i="1"/>
  <c r="D23" i="1"/>
  <c r="D22" i="1"/>
  <c r="D21" i="1"/>
  <c r="D20" i="1"/>
  <c r="D19" i="1"/>
  <c r="D18" i="1"/>
  <c r="D17" i="1"/>
  <c r="D16" i="1"/>
  <c r="D15" i="1"/>
  <c r="D14" i="1"/>
  <c r="D26" i="1" l="1"/>
  <c r="D31" i="1" s="1"/>
  <c r="I16" i="1" l="1"/>
  <c r="I17" i="1" s="1"/>
</calcChain>
</file>

<file path=xl/sharedStrings.xml><?xml version="1.0" encoding="utf-8"?>
<sst xmlns="http://schemas.openxmlformats.org/spreadsheetml/2006/main" count="35" uniqueCount="35">
  <si>
    <t>&gt;6</t>
  </si>
  <si>
    <t>Total</t>
  </si>
  <si>
    <t>Note</t>
  </si>
  <si>
    <t>Minimum</t>
  </si>
  <si>
    <r>
      <t>m</t>
    </r>
    <r>
      <rPr>
        <vertAlign val="superscript"/>
        <sz val="10"/>
        <color rgb="FF000000"/>
        <rFont val="Arial"/>
        <family val="2"/>
      </rPr>
      <t>2</t>
    </r>
  </si>
  <si>
    <t>Indicateur 103.1</t>
  </si>
  <si>
    <t>Densité d’occupation</t>
  </si>
  <si>
    <t>Logements, outil: version 2.11</t>
  </si>
  <si>
    <t>Projet</t>
  </si>
  <si>
    <t>Utilisation Logements</t>
  </si>
  <si>
    <t>Hypothèses pour les appartements pas encore loués / vendus</t>
  </si>
  <si>
    <t>Hypothèse d'occupation (personnes)</t>
  </si>
  <si>
    <t>Nombre (appartements)</t>
  </si>
  <si>
    <t>Hypothèse d'occupation</t>
  </si>
  <si>
    <t>Calcul de la SRE / personne:</t>
  </si>
  <si>
    <t>SRE totale selon projet d'ouvrage</t>
  </si>
  <si>
    <t>Nombre de personne (hypothèse + nombre effectif)</t>
  </si>
  <si>
    <t>SRE/personne</t>
  </si>
  <si>
    <r>
      <t>m</t>
    </r>
    <r>
      <rPr>
        <b/>
        <vertAlign val="superscript"/>
        <sz val="9"/>
        <color rgb="FF000000"/>
        <rFont val="Arial"/>
        <family val="2"/>
      </rPr>
      <t>2</t>
    </r>
    <r>
      <rPr>
        <b/>
        <sz val="9"/>
        <color indexed="8"/>
        <rFont val="Arial"/>
        <family val="2"/>
      </rPr>
      <t>/pers</t>
    </r>
  </si>
  <si>
    <t>Aperçu des surfaces moyennes pour l'évaluation</t>
  </si>
  <si>
    <t>Segment bas</t>
  </si>
  <si>
    <t>Segment moyen</t>
  </si>
  <si>
    <t>Segment haut</t>
  </si>
  <si>
    <t>Occupations effectives des appartements loués / vendus:</t>
  </si>
  <si>
    <t>Nombre de personnes dans les appartements loués / vendus</t>
  </si>
  <si>
    <t>Total de personnes: hypothèse + occupation effective</t>
  </si>
  <si>
    <r>
      <t xml:space="preserve">Auteur 
</t>
    </r>
    <r>
      <rPr>
        <sz val="9"/>
        <color rgb="FF000000"/>
        <rFont val="Arial"/>
        <family val="2"/>
      </rPr>
      <t>(nom, entreprise, téléphone, adresse e-mail)</t>
    </r>
  </si>
  <si>
    <t>Date</t>
  </si>
  <si>
    <t>Signature</t>
  </si>
  <si>
    <t>Liste des types appartements 
(nombre de pièces)</t>
  </si>
  <si>
    <t>Minimum  + 10%</t>
  </si>
  <si>
    <t>Minimum  + 25%</t>
  </si>
  <si>
    <t>Minimum  + 35%</t>
  </si>
  <si>
    <t>Minimum  + 55%</t>
  </si>
  <si>
    <t>Minimum  + 75%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</si>
</sst>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"/>
    <numFmt numFmtId="165" formatCode="_ * #,##0.0_ ;_ * \-#,##0.0_ ;_ * &quot;-&quot;??_ ;_ @_ "/>
  </numFmts>
  <fonts count="22" x14ac:knownFonts="1">
    <font>
      <sz val="8"/>
      <color rgb="FF000000"/>
      <name val="Arial Narrow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i/>
      <sz val="9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 Narrow"/>
      <family val="2"/>
    </font>
    <font>
      <sz val="11"/>
      <color rgb="FF000000"/>
      <name val="Arial"/>
      <family val="2"/>
    </font>
    <font>
      <b/>
      <sz val="11"/>
      <color theme="0" tint="-0.499984740745262"/>
      <name val="Arial"/>
      <family val="2"/>
    </font>
    <font>
      <sz val="9"/>
      <name val="Arial"/>
      <family val="2"/>
    </font>
    <font>
      <sz val="9"/>
      <color rgb="FF525252"/>
      <name val="Arial"/>
      <family val="2"/>
    </font>
    <font>
      <vertAlign val="superscript"/>
      <sz val="10"/>
      <color rgb="FF000000"/>
      <name val="Arial"/>
      <family val="2"/>
    </font>
    <font>
      <b/>
      <vertAlign val="superscript"/>
      <sz val="9"/>
      <color rgb="FF000000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Aharoni"/>
      <charset val="177"/>
    </font>
    <font>
      <b/>
      <sz val="11"/>
      <color theme="0" tint="-0.499984740745262"/>
      <name val="Arial Narrow"/>
      <family val="2"/>
    </font>
    <font>
      <b/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FFD965"/>
      </patternFill>
    </fill>
    <fill>
      <patternFill patternType="solid">
        <fgColor rgb="FFEBF1D2"/>
        <bgColor indexed="64"/>
      </patternFill>
    </fill>
    <fill>
      <patternFill patternType="solid">
        <fgColor rgb="FFE9F1D2"/>
        <bgColor indexed="64"/>
      </patternFill>
    </fill>
    <fill>
      <patternFill patternType="solid">
        <fgColor rgb="FFE9F1D2"/>
        <bgColor rgb="FFE2EFD9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14">
    <xf numFmtId="0" fontId="0" fillId="0" borderId="0" xfId="0" applyFont="1" applyAlignment="1"/>
    <xf numFmtId="0" fontId="9" fillId="3" borderId="8" xfId="0" applyFont="1" applyFill="1" applyBorder="1" applyAlignment="1" applyProtection="1"/>
    <xf numFmtId="0" fontId="7" fillId="3" borderId="8" xfId="0" applyFont="1" applyFill="1" applyBorder="1" applyAlignment="1" applyProtection="1"/>
    <xf numFmtId="0" fontId="8" fillId="3" borderId="8" xfId="0" applyFont="1" applyFill="1" applyBorder="1" applyAlignment="1" applyProtection="1">
      <alignment horizontal="center"/>
    </xf>
    <xf numFmtId="0" fontId="7" fillId="3" borderId="8" xfId="0" applyFont="1" applyFill="1" applyBorder="1" applyAlignment="1" applyProtection="1">
      <alignment horizontal="center"/>
    </xf>
    <xf numFmtId="0" fontId="6" fillId="4" borderId="8" xfId="0" applyFont="1" applyFill="1" applyBorder="1" applyAlignment="1" applyProtection="1"/>
    <xf numFmtId="0" fontId="9" fillId="0" borderId="8" xfId="0" applyFont="1" applyFill="1" applyBorder="1" applyAlignment="1" applyProtection="1"/>
    <xf numFmtId="0" fontId="7" fillId="0" borderId="8" xfId="0" applyFont="1" applyFill="1" applyBorder="1" applyAlignment="1" applyProtection="1"/>
    <xf numFmtId="0" fontId="8" fillId="0" borderId="8" xfId="0" applyFont="1" applyFill="1" applyBorder="1" applyAlignment="1" applyProtection="1">
      <alignment horizontal="center"/>
    </xf>
    <xf numFmtId="0" fontId="7" fillId="0" borderId="8" xfId="0" applyFont="1" applyFill="1" applyBorder="1" applyAlignment="1" applyProtection="1">
      <alignment horizontal="center"/>
    </xf>
    <xf numFmtId="0" fontId="6" fillId="0" borderId="8" xfId="0" applyFont="1" applyFill="1" applyBorder="1" applyAlignment="1" applyProtection="1"/>
    <xf numFmtId="0" fontId="9" fillId="0" borderId="0" xfId="0" applyFont="1" applyFill="1" applyProtection="1"/>
    <xf numFmtId="0" fontId="7" fillId="0" borderId="0" xfId="0" applyFont="1" applyFill="1" applyProtection="1"/>
    <xf numFmtId="0" fontId="7" fillId="0" borderId="0" xfId="0" applyFont="1" applyFill="1" applyAlignment="1" applyProtection="1">
      <alignment horizontal="center" vertical="top"/>
    </xf>
    <xf numFmtId="0" fontId="7" fillId="0" borderId="0" xfId="0" applyFont="1" applyFill="1" applyBorder="1" applyProtection="1"/>
    <xf numFmtId="0" fontId="6" fillId="0" borderId="0" xfId="0" applyFont="1" applyFill="1" applyProtection="1"/>
    <xf numFmtId="0" fontId="7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2" fillId="0" borderId="8" xfId="0" applyFont="1" applyFill="1" applyBorder="1" applyAlignment="1" applyProtection="1">
      <alignment horizontal="right"/>
    </xf>
    <xf numFmtId="0" fontId="1" fillId="0" borderId="0" xfId="0" applyFont="1" applyAlignment="1" applyProtection="1"/>
    <xf numFmtId="0" fontId="12" fillId="3" borderId="8" xfId="0" applyFont="1" applyFill="1" applyBorder="1" applyAlignment="1" applyProtection="1">
      <alignment horizontal="right"/>
    </xf>
    <xf numFmtId="0" fontId="12" fillId="4" borderId="0" xfId="0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Protection="1"/>
    <xf numFmtId="165" fontId="9" fillId="5" borderId="5" xfId="1" applyNumberFormat="1" applyFont="1" applyFill="1" applyBorder="1" applyAlignment="1" applyProtection="1">
      <alignment horizontal="right" vertical="center"/>
    </xf>
    <xf numFmtId="0" fontId="9" fillId="4" borderId="0" xfId="0" applyFont="1" applyFill="1"/>
    <xf numFmtId="0" fontId="7" fillId="4" borderId="0" xfId="0" applyFont="1" applyFill="1"/>
    <xf numFmtId="0" fontId="7" fillId="4" borderId="0" xfId="0" applyFont="1" applyFill="1" applyAlignment="1">
      <alignment horizontal="center" vertical="top"/>
    </xf>
    <xf numFmtId="0" fontId="6" fillId="4" borderId="0" xfId="0" applyFont="1" applyFill="1"/>
    <xf numFmtId="0" fontId="9" fillId="4" borderId="8" xfId="0" applyFont="1" applyFill="1" applyBorder="1"/>
    <xf numFmtId="0" fontId="7" fillId="4" borderId="8" xfId="0" applyFont="1" applyFill="1" applyBorder="1"/>
    <xf numFmtId="0" fontId="8" fillId="4" borderId="8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6" fillId="4" borderId="8" xfId="0" applyFont="1" applyFill="1" applyBorder="1"/>
    <xf numFmtId="0" fontId="12" fillId="4" borderId="8" xfId="0" applyFont="1" applyFill="1" applyBorder="1" applyAlignment="1">
      <alignment horizontal="right"/>
    </xf>
    <xf numFmtId="0" fontId="9" fillId="3" borderId="0" xfId="0" applyFont="1" applyFill="1"/>
    <xf numFmtId="0" fontId="7" fillId="3" borderId="0" xfId="0" applyFont="1" applyFill="1"/>
    <xf numFmtId="0" fontId="7" fillId="3" borderId="0" xfId="0" applyFont="1" applyFill="1" applyAlignment="1">
      <alignment horizontal="center" vertical="top"/>
    </xf>
    <xf numFmtId="0" fontId="18" fillId="4" borderId="0" xfId="0" applyFont="1" applyFill="1"/>
    <xf numFmtId="0" fontId="9" fillId="3" borderId="8" xfId="0" applyFont="1" applyFill="1" applyBorder="1"/>
    <xf numFmtId="0" fontId="7" fillId="3" borderId="8" xfId="0" applyFont="1" applyFill="1" applyBorder="1"/>
    <xf numFmtId="0" fontId="8" fillId="3" borderId="8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20" fillId="3" borderId="8" xfId="0" applyFont="1" applyFill="1" applyBorder="1" applyAlignment="1">
      <alignment horizontal="right"/>
    </xf>
    <xf numFmtId="0" fontId="9" fillId="4" borderId="0" xfId="0" applyFont="1" applyFill="1" applyAlignment="1"/>
    <xf numFmtId="0" fontId="4" fillId="4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0" fontId="5" fillId="0" borderId="0" xfId="0" applyFont="1" applyFill="1" applyBorder="1" applyProtection="1"/>
    <xf numFmtId="0" fontId="6" fillId="4" borderId="0" xfId="0" applyFont="1" applyFill="1" applyBorder="1"/>
    <xf numFmtId="0" fontId="6" fillId="0" borderId="0" xfId="0" applyFont="1" applyBorder="1"/>
    <xf numFmtId="0" fontId="12" fillId="4" borderId="0" xfId="0" applyFont="1" applyFill="1" applyBorder="1" applyAlignment="1">
      <alignment horizontal="right"/>
    </xf>
    <xf numFmtId="0" fontId="5" fillId="0" borderId="0" xfId="0" applyFont="1" applyBorder="1"/>
    <xf numFmtId="0" fontId="1" fillId="0" borderId="0" xfId="0" applyFont="1" applyFill="1" applyBorder="1" applyAlignment="1" applyProtection="1"/>
    <xf numFmtId="0" fontId="7" fillId="0" borderId="0" xfId="0" applyFont="1" applyFill="1" applyBorder="1" applyAlignment="1" applyProtection="1"/>
    <xf numFmtId="0" fontId="7" fillId="0" borderId="0" xfId="0" applyFont="1" applyBorder="1" applyAlignment="1" applyProtection="1"/>
    <xf numFmtId="0" fontId="1" fillId="0" borderId="0" xfId="0" applyFont="1" applyBorder="1" applyAlignment="1" applyProtection="1"/>
    <xf numFmtId="0" fontId="5" fillId="4" borderId="0" xfId="0" applyFont="1" applyFill="1" applyBorder="1" applyProtection="1"/>
    <xf numFmtId="0" fontId="18" fillId="4" borderId="0" xfId="0" applyFont="1" applyFill="1" applyBorder="1"/>
    <xf numFmtId="0" fontId="19" fillId="0" borderId="0" xfId="0" applyFont="1" applyBorder="1"/>
    <xf numFmtId="0" fontId="19" fillId="4" borderId="0" xfId="0" applyFont="1" applyFill="1" applyBorder="1"/>
    <xf numFmtId="0" fontId="9" fillId="4" borderId="0" xfId="0" applyFont="1" applyFill="1" applyBorder="1" applyAlignment="1">
      <alignment wrapText="1"/>
    </xf>
    <xf numFmtId="0" fontId="9" fillId="4" borderId="0" xfId="0" applyFont="1" applyFill="1" applyBorder="1" applyAlignment="1"/>
    <xf numFmtId="0" fontId="9" fillId="3" borderId="0" xfId="0" applyFont="1" applyFill="1" applyBorder="1"/>
    <xf numFmtId="0" fontId="21" fillId="4" borderId="0" xfId="0" applyFont="1" applyFill="1"/>
    <xf numFmtId="0" fontId="9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7" fillId="2" borderId="0" xfId="0" applyFont="1" applyFill="1" applyBorder="1" applyAlignment="1" applyProtection="1">
      <alignment vertical="center"/>
    </xf>
    <xf numFmtId="0" fontId="9" fillId="2" borderId="2" xfId="0" applyFont="1" applyFill="1" applyBorder="1" applyAlignment="1" applyProtection="1">
      <alignment horizontal="left" vertical="center"/>
    </xf>
    <xf numFmtId="0" fontId="7" fillId="2" borderId="2" xfId="0" applyFont="1" applyFill="1" applyBorder="1" applyAlignment="1" applyProtection="1">
      <alignment horizontal="left" vertical="center"/>
    </xf>
    <xf numFmtId="0" fontId="7" fillId="2" borderId="3" xfId="0" applyFont="1" applyFill="1" applyBorder="1" applyAlignment="1" applyProtection="1">
      <alignment horizontal="left" vertical="center"/>
    </xf>
    <xf numFmtId="0" fontId="7" fillId="2" borderId="0" xfId="0" applyFont="1" applyFill="1" applyBorder="1" applyAlignment="1" applyProtection="1">
      <alignment horizontal="right" vertical="center"/>
    </xf>
    <xf numFmtId="165" fontId="13" fillId="7" borderId="0" xfId="1" applyNumberFormat="1" applyFont="1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/>
    </xf>
    <xf numFmtId="165" fontId="7" fillId="2" borderId="0" xfId="1" applyNumberFormat="1" applyFont="1" applyFill="1" applyBorder="1" applyAlignment="1" applyProtection="1">
      <alignment horizontal="right" vertical="center"/>
    </xf>
    <xf numFmtId="0" fontId="7" fillId="2" borderId="4" xfId="0" applyFont="1" applyFill="1" applyBorder="1" applyAlignment="1" applyProtection="1">
      <alignment horizontal="left" vertical="center"/>
    </xf>
    <xf numFmtId="0" fontId="9" fillId="2" borderId="5" xfId="0" applyFont="1" applyFill="1" applyBorder="1" applyAlignment="1" applyProtection="1">
      <alignment horizontal="left" vertical="center"/>
    </xf>
    <xf numFmtId="2" fontId="7" fillId="2" borderId="5" xfId="0" applyNumberFormat="1" applyFont="1" applyFill="1" applyBorder="1" applyAlignment="1" applyProtection="1">
      <alignment horizontal="right" vertical="center"/>
    </xf>
    <xf numFmtId="0" fontId="9" fillId="2" borderId="6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2" borderId="9" xfId="0" applyFont="1" applyFill="1" applyBorder="1" applyAlignment="1" applyProtection="1">
      <alignment horizontal="right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164" fontId="7" fillId="2" borderId="0" xfId="0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left" vertical="center"/>
    </xf>
    <xf numFmtId="0" fontId="7" fillId="2" borderId="9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vertical="center"/>
    </xf>
    <xf numFmtId="164" fontId="7" fillId="2" borderId="1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left" vertical="center"/>
    </xf>
    <xf numFmtId="0" fontId="7" fillId="2" borderId="0" xfId="0" applyFont="1" applyFill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13" fillId="7" borderId="0" xfId="0" applyFont="1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 applyProtection="1">
      <alignment horizontal="center" vertical="center"/>
    </xf>
    <xf numFmtId="0" fontId="13" fillId="8" borderId="0" xfId="0" applyFont="1" applyFill="1" applyBorder="1" applyAlignment="1" applyProtection="1">
      <alignment horizontal="center" vertical="center"/>
      <protection locked="0"/>
    </xf>
    <xf numFmtId="164" fontId="14" fillId="2" borderId="0" xfId="0" applyNumberFormat="1" applyFont="1" applyFill="1" applyBorder="1" applyAlignment="1" applyProtection="1">
      <alignment horizontal="center" vertical="center"/>
    </xf>
    <xf numFmtId="164" fontId="9" fillId="2" borderId="7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7" fillId="6" borderId="0" xfId="0" applyFont="1" applyFill="1" applyAlignment="1" applyProtection="1">
      <alignment horizontal="left" vertical="center"/>
      <protection locked="0"/>
    </xf>
    <xf numFmtId="0" fontId="9" fillId="4" borderId="0" xfId="0" applyFont="1" applyFill="1" applyAlignment="1">
      <alignment horizontal="left" wrapText="1"/>
    </xf>
    <xf numFmtId="0" fontId="6" fillId="7" borderId="0" xfId="0" applyFont="1" applyFill="1" applyBorder="1" applyAlignment="1" applyProtection="1">
      <alignment horizontal="left" wrapText="1"/>
      <protection locked="0"/>
    </xf>
    <xf numFmtId="14" fontId="6" fillId="7" borderId="0" xfId="0" applyNumberFormat="1" applyFont="1" applyFill="1" applyBorder="1" applyAlignment="1" applyProtection="1">
      <alignment horizontal="left" wrapText="1"/>
      <protection locked="0"/>
    </xf>
    <xf numFmtId="0" fontId="7" fillId="2" borderId="0" xfId="0" applyFont="1" applyFill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colors>
    <mruColors>
      <color rgb="FFE9F1D2"/>
      <color rgb="FFEBF1D2"/>
      <color rgb="FFEBF1DF"/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257454</xdr:colOff>
      <xdr:row>0</xdr:row>
      <xdr:rowOff>21904</xdr:rowOff>
    </xdr:from>
    <xdr:to>
      <xdr:col>9</xdr:col>
      <xdr:colOff>705982</xdr:colOff>
      <xdr:row>3</xdr:row>
      <xdr:rowOff>35303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BA39DF80-58B4-4D03-A90D-2FA47BE64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730439" y="21904"/>
          <a:ext cx="1173565" cy="532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39"/>
  <sheetViews>
    <sheetView showGridLines="0" tabSelected="1" zoomScale="115" zoomScaleNormal="115" workbookViewId="0">
      <selection activeCell="B6" sqref="B6:J6"/>
    </sheetView>
  </sheetViews>
  <sheetFormatPr baseColWidth="10" defaultColWidth="17" defaultRowHeight="15" customHeight="1" x14ac:dyDescent="0.2"/>
  <cols>
    <col min="1" max="1" width="31" style="24" customWidth="1"/>
    <col min="2" max="2" width="35" style="24" customWidth="1"/>
    <col min="3" max="3" width="23.85546875" style="24" customWidth="1"/>
    <col min="4" max="4" width="19" style="24" customWidth="1"/>
    <col min="5" max="5" width="7.42578125" style="24" customWidth="1"/>
    <col min="6" max="6" width="10" style="24" customWidth="1"/>
    <col min="7" max="7" width="36.28515625" style="24" customWidth="1"/>
    <col min="8" max="10" width="15.140625" style="24" customWidth="1"/>
    <col min="11" max="11" width="8" style="61" customWidth="1"/>
    <col min="12" max="16384" width="17" style="61"/>
  </cols>
  <sheetData>
    <row r="1" spans="1:11" s="51" customFormat="1" ht="15.5" x14ac:dyDescent="0.25">
      <c r="A1" s="17" t="s">
        <v>5</v>
      </c>
      <c r="B1" s="18"/>
      <c r="C1" s="18"/>
      <c r="D1" s="18"/>
      <c r="E1" s="18"/>
      <c r="F1" s="18"/>
      <c r="G1" s="18"/>
      <c r="H1" s="18"/>
      <c r="I1" s="18"/>
      <c r="J1" s="18"/>
      <c r="K1" s="50"/>
    </row>
    <row r="2" spans="1:11" s="27" customFormat="1" ht="14" x14ac:dyDescent="0.25">
      <c r="A2" s="19" t="s">
        <v>6</v>
      </c>
      <c r="B2" s="20"/>
      <c r="C2" s="20"/>
      <c r="D2" s="20"/>
      <c r="E2" s="20"/>
      <c r="F2" s="20"/>
      <c r="G2" s="20"/>
      <c r="H2" s="20"/>
      <c r="I2" s="20"/>
      <c r="J2" s="20"/>
      <c r="K2" s="52"/>
    </row>
    <row r="3" spans="1:11" s="27" customFormat="1" ht="11.5" x14ac:dyDescent="0.25">
      <c r="A3" s="16" t="s">
        <v>7</v>
      </c>
      <c r="B3" s="16"/>
      <c r="C3" s="21"/>
      <c r="D3" s="22"/>
      <c r="E3" s="22"/>
      <c r="F3" s="22"/>
      <c r="G3" s="22"/>
      <c r="H3" s="20"/>
      <c r="I3" s="20"/>
      <c r="J3" s="20"/>
      <c r="K3" s="52"/>
    </row>
    <row r="4" spans="1:11" s="27" customFormat="1" ht="11.5" customHeight="1" x14ac:dyDescent="0.3">
      <c r="A4" s="6"/>
      <c r="B4" s="7"/>
      <c r="C4" s="8"/>
      <c r="D4" s="9"/>
      <c r="E4" s="9"/>
      <c r="F4" s="9"/>
      <c r="G4" s="9"/>
      <c r="H4" s="10"/>
      <c r="I4" s="10"/>
      <c r="J4" s="23"/>
      <c r="K4" s="26"/>
    </row>
    <row r="5" spans="1:11" s="28" customFormat="1" ht="6" customHeight="1" x14ac:dyDescent="0.25">
      <c r="A5" s="11"/>
      <c r="B5" s="12"/>
      <c r="C5" s="13"/>
      <c r="D5" s="13"/>
      <c r="E5" s="13"/>
      <c r="F5" s="13"/>
      <c r="G5" s="13"/>
      <c r="H5" s="13"/>
      <c r="I5" s="15"/>
      <c r="J5" s="15"/>
    </row>
    <row r="6" spans="1:11" s="28" customFormat="1" ht="11.5" x14ac:dyDescent="0.25">
      <c r="A6" s="14" t="s">
        <v>8</v>
      </c>
      <c r="B6" s="106"/>
      <c r="C6" s="106"/>
      <c r="D6" s="106"/>
      <c r="E6" s="106"/>
      <c r="F6" s="106"/>
      <c r="G6" s="106"/>
      <c r="H6" s="106"/>
      <c r="I6" s="106"/>
      <c r="J6" s="106"/>
    </row>
    <row r="7" spans="1:11" s="53" customFormat="1" ht="5.75" customHeight="1" x14ac:dyDescent="0.3">
      <c r="A7" s="6"/>
      <c r="B7" s="7"/>
      <c r="C7" s="8"/>
      <c r="D7" s="9"/>
      <c r="E7" s="9"/>
      <c r="F7" s="9"/>
      <c r="G7" s="9"/>
      <c r="H7" s="10"/>
      <c r="I7" s="10"/>
      <c r="J7" s="23"/>
    </row>
    <row r="8" spans="1:11" s="55" customFormat="1" ht="6" customHeight="1" x14ac:dyDescent="0.25">
      <c r="A8" s="30"/>
      <c r="B8" s="31"/>
      <c r="C8" s="32"/>
      <c r="D8" s="32"/>
      <c r="E8" s="32"/>
      <c r="F8" s="32"/>
      <c r="G8" s="32"/>
      <c r="H8" s="32"/>
      <c r="I8" s="33"/>
      <c r="J8" s="33"/>
      <c r="K8" s="54"/>
    </row>
    <row r="9" spans="1:11" s="54" customFormat="1" ht="11.5" x14ac:dyDescent="0.25">
      <c r="A9" s="69" t="s">
        <v>9</v>
      </c>
      <c r="B9" s="33"/>
      <c r="C9" s="33"/>
      <c r="D9" s="33"/>
      <c r="E9" s="33"/>
      <c r="F9" s="33"/>
      <c r="G9" s="33"/>
      <c r="H9" s="33"/>
      <c r="I9" s="33"/>
      <c r="J9" s="33"/>
    </row>
    <row r="10" spans="1:11" s="57" customFormat="1" ht="6" customHeight="1" x14ac:dyDescent="0.3">
      <c r="A10" s="34"/>
      <c r="B10" s="35"/>
      <c r="C10" s="36"/>
      <c r="D10" s="37"/>
      <c r="E10" s="37"/>
      <c r="F10" s="37"/>
      <c r="G10" s="37"/>
      <c r="H10" s="38"/>
      <c r="I10" s="38"/>
      <c r="J10" s="39"/>
      <c r="K10" s="56"/>
    </row>
    <row r="11" spans="1:11" s="28" customFormat="1" ht="6" customHeight="1" x14ac:dyDescent="0.25">
      <c r="A11" s="11"/>
      <c r="B11" s="12"/>
      <c r="C11" s="13"/>
      <c r="D11" s="13"/>
      <c r="E11" s="13"/>
      <c r="F11" s="13"/>
      <c r="G11" s="13"/>
      <c r="H11" s="13"/>
      <c r="I11" s="15"/>
      <c r="J11" s="15"/>
    </row>
    <row r="12" spans="1:11" s="58" customFormat="1" ht="12.75" customHeight="1" x14ac:dyDescent="0.2">
      <c r="A12" s="70" t="s">
        <v>10</v>
      </c>
      <c r="B12" s="71"/>
      <c r="C12" s="71"/>
      <c r="D12" s="71"/>
      <c r="E12" s="71"/>
      <c r="F12" s="71"/>
      <c r="G12" s="71"/>
      <c r="H12" s="71"/>
      <c r="I12" s="71"/>
      <c r="J12" s="71"/>
    </row>
    <row r="13" spans="1:11" s="59" customFormat="1" ht="36.75" customHeight="1" x14ac:dyDescent="0.25">
      <c r="A13" s="72" t="s">
        <v>29</v>
      </c>
      <c r="B13" s="72" t="s">
        <v>11</v>
      </c>
      <c r="C13" s="99" t="s">
        <v>12</v>
      </c>
      <c r="D13" s="99" t="s">
        <v>13</v>
      </c>
      <c r="E13" s="73"/>
      <c r="F13" s="70" t="s">
        <v>14</v>
      </c>
      <c r="G13" s="73"/>
      <c r="H13" s="73"/>
      <c r="I13" s="73"/>
      <c r="J13" s="73"/>
    </row>
    <row r="14" spans="1:11" s="60" customFormat="1" ht="12.75" customHeight="1" x14ac:dyDescent="0.25">
      <c r="A14" s="74">
        <v>1</v>
      </c>
      <c r="B14" s="74">
        <v>1.3</v>
      </c>
      <c r="C14" s="100"/>
      <c r="D14" s="103">
        <f t="shared" ref="D14:D25" si="0">C14*B14</f>
        <v>0</v>
      </c>
      <c r="E14" s="75"/>
      <c r="F14" s="76"/>
      <c r="G14" s="77"/>
      <c r="H14" s="77"/>
      <c r="I14" s="77"/>
      <c r="J14" s="78"/>
    </row>
    <row r="15" spans="1:11" s="60" customFormat="1" ht="14.25" customHeight="1" x14ac:dyDescent="0.25">
      <c r="A15" s="74">
        <v>1.5</v>
      </c>
      <c r="B15" s="74">
        <v>1.4</v>
      </c>
      <c r="C15" s="100"/>
      <c r="D15" s="103">
        <f t="shared" si="0"/>
        <v>0</v>
      </c>
      <c r="E15" s="75"/>
      <c r="F15" s="74" t="s">
        <v>15</v>
      </c>
      <c r="G15" s="79"/>
      <c r="H15" s="79"/>
      <c r="I15" s="80"/>
      <c r="J15" s="81" t="s">
        <v>4</v>
      </c>
    </row>
    <row r="16" spans="1:11" s="60" customFormat="1" ht="12.75" customHeight="1" x14ac:dyDescent="0.25">
      <c r="A16" s="74">
        <v>2</v>
      </c>
      <c r="B16" s="74">
        <v>1.4</v>
      </c>
      <c r="C16" s="100"/>
      <c r="D16" s="103">
        <f t="shared" si="0"/>
        <v>0</v>
      </c>
      <c r="E16" s="75"/>
      <c r="F16" s="74" t="s">
        <v>16</v>
      </c>
      <c r="G16" s="79"/>
      <c r="H16" s="79"/>
      <c r="I16" s="82">
        <f>D26+C29</f>
        <v>0</v>
      </c>
      <c r="J16" s="83"/>
    </row>
    <row r="17" spans="1:10" s="60" customFormat="1" ht="14.25" customHeight="1" x14ac:dyDescent="0.25">
      <c r="A17" s="74">
        <v>2.5</v>
      </c>
      <c r="B17" s="74">
        <v>1.7</v>
      </c>
      <c r="C17" s="100"/>
      <c r="D17" s="103">
        <f t="shared" si="0"/>
        <v>0</v>
      </c>
      <c r="E17" s="75"/>
      <c r="F17" s="84" t="s">
        <v>17</v>
      </c>
      <c r="G17" s="85"/>
      <c r="H17" s="85"/>
      <c r="I17" s="29" t="e">
        <f>I15/I16</f>
        <v>#DIV/0!</v>
      </c>
      <c r="J17" s="86" t="s">
        <v>18</v>
      </c>
    </row>
    <row r="18" spans="1:10" s="60" customFormat="1" ht="12.75" customHeight="1" x14ac:dyDescent="0.25">
      <c r="A18" s="74">
        <v>3</v>
      </c>
      <c r="B18" s="74">
        <v>1.9</v>
      </c>
      <c r="C18" s="100"/>
      <c r="D18" s="103">
        <f t="shared" si="0"/>
        <v>0</v>
      </c>
      <c r="E18" s="75"/>
      <c r="F18" s="75"/>
      <c r="G18" s="75"/>
      <c r="H18" s="75"/>
      <c r="I18" s="75"/>
      <c r="J18" s="75"/>
    </row>
    <row r="19" spans="1:10" s="60" customFormat="1" ht="12.75" customHeight="1" x14ac:dyDescent="0.25">
      <c r="A19" s="74">
        <v>3.5</v>
      </c>
      <c r="B19" s="74">
        <v>2.2000000000000002</v>
      </c>
      <c r="C19" s="100"/>
      <c r="D19" s="103">
        <f t="shared" si="0"/>
        <v>0</v>
      </c>
      <c r="E19" s="75"/>
      <c r="F19" s="75"/>
      <c r="G19" s="75"/>
      <c r="H19" s="75"/>
      <c r="I19" s="75"/>
      <c r="J19" s="75"/>
    </row>
    <row r="20" spans="1:10" s="60" customFormat="1" ht="12.75" customHeight="1" x14ac:dyDescent="0.25">
      <c r="A20" s="74">
        <v>4</v>
      </c>
      <c r="B20" s="74">
        <v>2.5</v>
      </c>
      <c r="C20" s="100"/>
      <c r="D20" s="103">
        <f t="shared" si="0"/>
        <v>0</v>
      </c>
      <c r="E20" s="75"/>
      <c r="F20" s="87" t="s">
        <v>19</v>
      </c>
      <c r="G20" s="88"/>
      <c r="H20" s="75"/>
      <c r="I20" s="75"/>
      <c r="J20" s="75"/>
    </row>
    <row r="21" spans="1:10" s="60" customFormat="1" ht="12.75" customHeight="1" x14ac:dyDescent="0.25">
      <c r="A21" s="74">
        <v>4.5</v>
      </c>
      <c r="B21" s="74">
        <v>2.7</v>
      </c>
      <c r="C21" s="100"/>
      <c r="D21" s="103">
        <f t="shared" si="0"/>
        <v>0</v>
      </c>
      <c r="E21" s="75"/>
      <c r="F21" s="88"/>
      <c r="G21" s="88"/>
      <c r="H21" s="112" t="s">
        <v>20</v>
      </c>
      <c r="I21" s="112" t="s">
        <v>21</v>
      </c>
      <c r="J21" s="112" t="s">
        <v>22</v>
      </c>
    </row>
    <row r="22" spans="1:10" s="60" customFormat="1" ht="12.75" customHeight="1" x14ac:dyDescent="0.25">
      <c r="A22" s="74">
        <v>5</v>
      </c>
      <c r="B22" s="74">
        <v>2.8</v>
      </c>
      <c r="C22" s="100"/>
      <c r="D22" s="103">
        <f t="shared" si="0"/>
        <v>0</v>
      </c>
      <c r="E22" s="75"/>
      <c r="F22" s="89" t="s">
        <v>2</v>
      </c>
      <c r="G22" s="90"/>
      <c r="H22" s="113"/>
      <c r="I22" s="113"/>
      <c r="J22" s="113"/>
    </row>
    <row r="23" spans="1:10" s="60" customFormat="1" ht="12.75" customHeight="1" x14ac:dyDescent="0.25">
      <c r="A23" s="74">
        <v>5.5</v>
      </c>
      <c r="B23" s="74">
        <v>2.8</v>
      </c>
      <c r="C23" s="100"/>
      <c r="D23" s="103">
        <f t="shared" si="0"/>
        <v>0</v>
      </c>
      <c r="E23" s="75"/>
      <c r="F23" s="75">
        <v>6</v>
      </c>
      <c r="G23" s="75" t="s">
        <v>3</v>
      </c>
      <c r="H23" s="91">
        <v>45</v>
      </c>
      <c r="I23" s="91">
        <v>50</v>
      </c>
      <c r="J23" s="91">
        <v>55</v>
      </c>
    </row>
    <row r="24" spans="1:10" s="60" customFormat="1" ht="12.75" customHeight="1" x14ac:dyDescent="0.25">
      <c r="A24" s="74">
        <v>6</v>
      </c>
      <c r="B24" s="74">
        <v>2.8</v>
      </c>
      <c r="C24" s="100"/>
      <c r="D24" s="103">
        <f t="shared" si="0"/>
        <v>0</v>
      </c>
      <c r="E24" s="75"/>
      <c r="F24" s="75">
        <v>5</v>
      </c>
      <c r="G24" s="75" t="s">
        <v>30</v>
      </c>
      <c r="H24" s="91">
        <f>H$23+0.1*H$23</f>
        <v>49.5</v>
      </c>
      <c r="I24" s="91">
        <f>I$23+0.1*I$23</f>
        <v>55</v>
      </c>
      <c r="J24" s="91">
        <f>J$23+0.1*J$23</f>
        <v>60.5</v>
      </c>
    </row>
    <row r="25" spans="1:10" s="60" customFormat="1" ht="13.5" customHeight="1" x14ac:dyDescent="0.25">
      <c r="A25" s="92" t="s">
        <v>0</v>
      </c>
      <c r="B25" s="92">
        <v>2.8</v>
      </c>
      <c r="C25" s="100"/>
      <c r="D25" s="103">
        <f t="shared" si="0"/>
        <v>0</v>
      </c>
      <c r="E25" s="75"/>
      <c r="F25" s="93">
        <v>4</v>
      </c>
      <c r="G25" s="94" t="s">
        <v>31</v>
      </c>
      <c r="H25" s="95">
        <f>H$23+0.25*H$23</f>
        <v>56.25</v>
      </c>
      <c r="I25" s="95">
        <f>I$23+0.25*I$23</f>
        <v>62.5</v>
      </c>
      <c r="J25" s="95">
        <f>J$23+0.25*J$23</f>
        <v>68.75</v>
      </c>
    </row>
    <row r="26" spans="1:10" s="60" customFormat="1" ht="13.5" customHeight="1" x14ac:dyDescent="0.25">
      <c r="A26" s="96" t="s">
        <v>1</v>
      </c>
      <c r="B26" s="96"/>
      <c r="C26" s="101">
        <f>SUM(C14:C25)</f>
        <v>0</v>
      </c>
      <c r="D26" s="104">
        <f>SUM(D14:D25)</f>
        <v>0</v>
      </c>
      <c r="E26" s="75"/>
      <c r="F26" s="75">
        <v>3</v>
      </c>
      <c r="G26" s="75" t="s">
        <v>32</v>
      </c>
      <c r="H26" s="91">
        <f>H$23+0.35*H$23</f>
        <v>60.75</v>
      </c>
      <c r="I26" s="91">
        <f>I$23+0.35*I$23</f>
        <v>67.5</v>
      </c>
      <c r="J26" s="91">
        <f>J$23+0.35*J$23</f>
        <v>74.25</v>
      </c>
    </row>
    <row r="27" spans="1:10" s="60" customFormat="1" ht="11.25" customHeight="1" x14ac:dyDescent="0.25">
      <c r="A27" s="75"/>
      <c r="B27" s="75"/>
      <c r="C27" s="75"/>
      <c r="D27" s="105"/>
      <c r="E27" s="75"/>
      <c r="F27" s="75">
        <v>2</v>
      </c>
      <c r="G27" s="75" t="s">
        <v>33</v>
      </c>
      <c r="H27" s="91">
        <f>H$23+0.55*H$23</f>
        <v>69.75</v>
      </c>
      <c r="I27" s="91">
        <f>I$23+0.55*I$23</f>
        <v>77.5</v>
      </c>
      <c r="J27" s="91">
        <f>J$23+0.55*J$23</f>
        <v>85.25</v>
      </c>
    </row>
    <row r="28" spans="1:10" s="60" customFormat="1" ht="12.75" customHeight="1" x14ac:dyDescent="0.25">
      <c r="A28" s="87" t="s">
        <v>23</v>
      </c>
      <c r="B28" s="87"/>
      <c r="C28" s="87"/>
      <c r="D28" s="105"/>
      <c r="E28" s="75"/>
      <c r="F28" s="75">
        <v>1</v>
      </c>
      <c r="G28" s="75" t="s">
        <v>34</v>
      </c>
      <c r="H28" s="91">
        <f>H$23+0.75*H$23</f>
        <v>78.75</v>
      </c>
      <c r="I28" s="91">
        <f>I$23+0.75*I$23</f>
        <v>87.5</v>
      </c>
      <c r="J28" s="91">
        <f>J$23+0.75*J$23</f>
        <v>96.25</v>
      </c>
    </row>
    <row r="29" spans="1:10" s="60" customFormat="1" ht="21" customHeight="1" x14ac:dyDescent="0.25">
      <c r="A29" s="110" t="s">
        <v>24</v>
      </c>
      <c r="B29" s="111"/>
      <c r="C29" s="102"/>
      <c r="D29" s="105"/>
      <c r="E29" s="75"/>
      <c r="F29" s="88"/>
      <c r="G29" s="88"/>
      <c r="H29" s="88"/>
      <c r="I29" s="88"/>
      <c r="J29" s="88"/>
    </row>
    <row r="30" spans="1:10" s="60" customFormat="1" ht="3" customHeight="1" x14ac:dyDescent="0.25">
      <c r="A30" s="97"/>
      <c r="B30" s="98"/>
      <c r="C30" s="75"/>
      <c r="D30" s="105"/>
      <c r="E30" s="75"/>
      <c r="F30" s="88"/>
      <c r="G30" s="88"/>
      <c r="H30" s="88"/>
      <c r="I30" s="88"/>
      <c r="J30" s="88"/>
    </row>
    <row r="31" spans="1:10" s="60" customFormat="1" ht="13.5" customHeight="1" x14ac:dyDescent="0.25">
      <c r="A31" s="87" t="s">
        <v>25</v>
      </c>
      <c r="B31" s="75"/>
      <c r="C31" s="75"/>
      <c r="D31" s="104">
        <f>C29+D26</f>
        <v>0</v>
      </c>
      <c r="E31" s="75"/>
      <c r="F31" s="75"/>
      <c r="G31" s="75"/>
      <c r="H31" s="75"/>
      <c r="I31" s="75"/>
      <c r="J31" s="75"/>
    </row>
    <row r="32" spans="1:10" s="62" customFormat="1" ht="7.15" customHeight="1" x14ac:dyDescent="0.3">
      <c r="A32" s="1"/>
      <c r="B32" s="2"/>
      <c r="C32" s="3"/>
      <c r="D32" s="4"/>
      <c r="E32" s="4"/>
      <c r="F32" s="4"/>
      <c r="G32" s="4"/>
      <c r="H32" s="5"/>
      <c r="I32" s="5"/>
      <c r="J32" s="25"/>
    </row>
    <row r="33" spans="1:76" s="64" customFormat="1" ht="5.75" customHeight="1" x14ac:dyDescent="0.3">
      <c r="A33" s="40"/>
      <c r="B33" s="41"/>
      <c r="C33" s="42"/>
      <c r="D33" s="42"/>
      <c r="E33" s="42"/>
      <c r="F33" s="42"/>
      <c r="G33" s="42"/>
      <c r="H33" s="42"/>
      <c r="I33" s="43"/>
      <c r="J33" s="43"/>
      <c r="K33" s="63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</row>
    <row r="34" spans="1:76" s="64" customFormat="1" ht="22.25" customHeight="1" x14ac:dyDescent="0.3">
      <c r="A34" s="107" t="s">
        <v>26</v>
      </c>
      <c r="B34" s="107"/>
      <c r="C34" s="108"/>
      <c r="D34" s="108"/>
      <c r="E34" s="108"/>
      <c r="F34" s="108"/>
      <c r="G34" s="108"/>
      <c r="H34" s="108"/>
      <c r="I34" s="108"/>
      <c r="J34" s="108"/>
      <c r="K34" s="66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</row>
    <row r="35" spans="1:76" s="64" customFormat="1" ht="5.75" customHeight="1" x14ac:dyDescent="0.3">
      <c r="A35" s="40"/>
      <c r="B35" s="41"/>
      <c r="C35" s="42"/>
      <c r="D35" s="42"/>
      <c r="E35" s="42"/>
      <c r="F35" s="43"/>
      <c r="G35" s="43"/>
      <c r="H35" s="43"/>
      <c r="I35" s="43"/>
      <c r="J35" s="43"/>
      <c r="K35" s="63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</row>
    <row r="36" spans="1:76" s="64" customFormat="1" ht="22.25" customHeight="1" x14ac:dyDescent="0.3">
      <c r="A36" s="49" t="s">
        <v>27</v>
      </c>
      <c r="B36" s="49"/>
      <c r="C36" s="109"/>
      <c r="D36" s="108"/>
      <c r="E36" s="108"/>
      <c r="F36" s="108"/>
      <c r="G36" s="108"/>
      <c r="H36" s="108"/>
      <c r="I36" s="108"/>
      <c r="J36" s="108"/>
      <c r="K36" s="67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</row>
    <row r="37" spans="1:76" s="64" customFormat="1" ht="6.5" customHeight="1" x14ac:dyDescent="0.3">
      <c r="A37" s="40"/>
      <c r="B37" s="41"/>
      <c r="C37" s="42"/>
      <c r="D37" s="42"/>
      <c r="E37" s="42"/>
      <c r="F37" s="43"/>
      <c r="G37" s="43"/>
      <c r="H37" s="43"/>
      <c r="I37" s="43"/>
      <c r="J37" s="43"/>
      <c r="K37" s="63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</row>
    <row r="38" spans="1:76" s="64" customFormat="1" ht="22.25" customHeight="1" x14ac:dyDescent="0.3">
      <c r="A38" s="49" t="s">
        <v>28</v>
      </c>
      <c r="B38" s="67"/>
      <c r="C38" s="108"/>
      <c r="D38" s="108"/>
      <c r="E38" s="108"/>
      <c r="F38" s="108"/>
      <c r="G38" s="108"/>
      <c r="H38" s="108"/>
      <c r="I38" s="108"/>
      <c r="J38" s="108"/>
      <c r="K38" s="67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</row>
    <row r="39" spans="1:76" s="64" customFormat="1" ht="6" customHeight="1" x14ac:dyDescent="0.3">
      <c r="A39" s="44"/>
      <c r="B39" s="45"/>
      <c r="C39" s="46"/>
      <c r="D39" s="47"/>
      <c r="E39" s="47"/>
      <c r="F39" s="47"/>
      <c r="G39" s="47"/>
      <c r="H39" s="38"/>
      <c r="I39" s="38"/>
      <c r="J39" s="48"/>
      <c r="K39" s="68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</row>
  </sheetData>
  <sheetProtection algorithmName="SHA-512" hashValue="CAW7p4Z88X7/WU/SXTN+gOx54MXFYuzkrcW7r8jnVyRzA2TlDAdVBf/HZ9TxilxuK8WiAIje7tjoO7j/bJcsJA==" saltValue="UkZFiqH3zbHLIbrmhBH2NA==" spinCount="100000" sheet="1" objects="1" selectLockedCells="1"/>
  <mergeCells count="9">
    <mergeCell ref="B6:J6"/>
    <mergeCell ref="A34:B34"/>
    <mergeCell ref="C34:J34"/>
    <mergeCell ref="C36:J36"/>
    <mergeCell ref="C38:J38"/>
    <mergeCell ref="A29:B29"/>
    <mergeCell ref="H21:H22"/>
    <mergeCell ref="I21:I22"/>
    <mergeCell ref="J21:J22"/>
  </mergeCells>
  <pageMargins left="0.39370078740157483" right="0.19685039370078741" top="0.39370078740157483" bottom="0.70866141732283472" header="0.31496062992125984" footer="0.39370078740157483"/>
  <pageSetup paperSize="9" orientation="landscape" r:id="rId1"/>
  <headerFooter scaleWithDoc="0">
    <oddFooter xml:space="preserve">&amp;L&amp;"Arial,Normal"&amp;7&amp;F&amp;C&amp;"Arial,Normal"&amp;7Page &amp;P de &amp;N&amp;R&amp;"Arial,Normal"&amp;7Imprssion du &amp;D - &amp;T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5E41081F4B044EB12B2EA4948E20C3" ma:contentTypeVersion="15" ma:contentTypeDescription="Create a new document." ma:contentTypeScope="" ma:versionID="10725acea96b56fde39e19bab09131ba">
  <xsd:schema xmlns:xsd="http://www.w3.org/2001/XMLSchema" xmlns:xs="http://www.w3.org/2001/XMLSchema" xmlns:p="http://schemas.microsoft.com/office/2006/metadata/properties" xmlns:ns2="19415a2c-3045-4769-8042-b2d573daa356" xmlns:ns3="7326d6c0-2b0e-4d8c-ae1c-6c41b58a3a3e" targetNamespace="http://schemas.microsoft.com/office/2006/metadata/properties" ma:root="true" ma:fieldsID="0b245781b807c8baba0e9b1628990901" ns2:_="" ns3:_="">
    <xsd:import namespace="19415a2c-3045-4769-8042-b2d573daa356"/>
    <xsd:import namespace="7326d6c0-2b0e-4d8c-ae1c-6c41b58a3a3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LengthInSecond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15a2c-3045-4769-8042-b2d573daa35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5" nillable="true" ma:displayName="Taxonomy Catch All Column" ma:hidden="true" ma:list="{c27ef632-850c-4879-9790-cfc821f43517}" ma:internalName="TaxCatchAll" ma:showField="CatchAllData" ma:web="19415a2c-3045-4769-8042-b2d573daa3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26d6c0-2b0e-4d8c-ae1c-6c41b58a3a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2125980-255a-4cd1-b09b-d6884cbb76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9415a2c-3045-4769-8042-b2d573daa356">SKCW24DMUQ4M-2078460637-30386</_dlc_DocId>
    <_dlc_DocIdUrl xmlns="19415a2c-3045-4769-8042-b2d573daa356">
      <Url>https://mst239701.sharepoint.com/sites/Files/_layouts/15/DocIdRedir.aspx?ID=SKCW24DMUQ4M-2078460637-30386</Url>
      <Description>SKCW24DMUQ4M-2078460637-30386</Description>
    </_dlc_DocIdUrl>
    <lcf76f155ced4ddcb4097134ff3c332f xmlns="7326d6c0-2b0e-4d8c-ae1c-6c41b58a3a3e">
      <Terms xmlns="http://schemas.microsoft.com/office/infopath/2007/PartnerControls"/>
    </lcf76f155ced4ddcb4097134ff3c332f>
    <TaxCatchAll xmlns="19415a2c-3045-4769-8042-b2d573daa356" xsi:nil="true"/>
  </documentManagement>
</p:properties>
</file>

<file path=customXml/itemProps1.xml><?xml version="1.0" encoding="utf-8"?>
<ds:datastoreItem xmlns:ds="http://schemas.openxmlformats.org/officeDocument/2006/customXml" ds:itemID="{ECF50F6C-2F98-4BAE-9F76-9E0A5C0F7B2E}"/>
</file>

<file path=customXml/itemProps2.xml><?xml version="1.0" encoding="utf-8"?>
<ds:datastoreItem xmlns:ds="http://schemas.openxmlformats.org/officeDocument/2006/customXml" ds:itemID="{713C080F-1155-414E-A4C8-74C4712E0D94}"/>
</file>

<file path=customXml/itemProps3.xml><?xml version="1.0" encoding="utf-8"?>
<ds:datastoreItem xmlns:ds="http://schemas.openxmlformats.org/officeDocument/2006/customXml" ds:itemID="{699BC942-D9B1-4D4D-AAD2-842E99F401AB}"/>
</file>

<file path=customXml/itemProps4.xml><?xml version="1.0" encoding="utf-8"?>
<ds:datastoreItem xmlns:ds="http://schemas.openxmlformats.org/officeDocument/2006/customXml" ds:itemID="{97226E19-CAD5-4EAE-952C-13214D81D3C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Logements</vt:lpstr>
      <vt:lpstr>Logements!Druckbereich</vt:lpstr>
      <vt:lpstr>Logements!Drucktitel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2020-12-10T11:07:34Z</dcterms:created>
  <dcterms:modified xsi:type="dcterms:W3CDTF">2020-12-18T07:24:58Z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0x010100235E41081F4B044EB12B2EA4948E20C3</vt:lpwstr>
  </property>
  <property fmtid="{D5CDD505-2E9C-101B-9397-08002B2CF9AE}" pid="3" name="_dlc_DocIdItemGuid">
    <vt:lpwstr>5e6785c3-e523-4c23-bdd4-acb16cfc697b</vt:lpwstr>
  </property>
</Properties>
</file>